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2015 отчет на сайт" sheetId="4" r:id="rId1"/>
    <sheet name="Лист1" sheetId="1" r:id="rId2"/>
    <sheet name="Лист2" sheetId="2" r:id="rId3"/>
    <sheet name="Лист3" sheetId="3" r:id="rId4"/>
  </sheets>
  <calcPr calcId="125725"/>
</workbook>
</file>

<file path=xl/calcChain.xml><?xml version="1.0" encoding="utf-8"?>
<calcChain xmlns="http://schemas.openxmlformats.org/spreadsheetml/2006/main">
  <c r="B35" i="4"/>
  <c r="B34" s="1"/>
  <c r="B30"/>
  <c r="B29" s="1"/>
  <c r="B25"/>
  <c r="B24"/>
  <c r="B23"/>
  <c r="B20"/>
  <c r="B16"/>
  <c r="B15"/>
  <c r="B14" s="1"/>
  <c r="B7"/>
  <c r="B13" l="1"/>
  <c r="B38"/>
</calcChain>
</file>

<file path=xl/sharedStrings.xml><?xml version="1.0" encoding="utf-8"?>
<sst xmlns="http://schemas.openxmlformats.org/spreadsheetml/2006/main" count="35" uniqueCount="34">
  <si>
    <t>Сведения об использовании подведомственными организациями выделяемых бюджетных средств</t>
  </si>
  <si>
    <t>2015 год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</si>
  <si>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</si>
  <si>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</si>
  <si>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</si>
  <si>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</si>
  <si>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</si>
  <si>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Банные услуги за 2015 год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</si>
  <si>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</si>
  <si>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</si>
  <si>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</si>
  <si>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</si>
  <si>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</si>
  <si>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</si>
  <si>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</si>
  <si>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</si>
  <si>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</si>
  <si>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</si>
  <si>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</si>
  <si>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</si>
  <si>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</si>
  <si>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</si>
  <si>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</si>
  <si>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</si>
  <si>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</si>
  <si>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</si>
  <si>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</si>
  <si>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>Общехозяйственные расходы 2015г</t>
  </si>
  <si>
    <t>Банные услуги за 2014 г (задолженность)</t>
  </si>
  <si>
    <t>МПЗР "Севержилкомсервис" задолженность за 2013г, в т.ч.:</t>
  </si>
  <si>
    <t xml:space="preserve">Уголь </t>
  </si>
  <si>
    <t>Итого расходов за 2015 год</t>
  </si>
  <si>
    <t xml:space="preserve"> </t>
  </si>
  <si>
    <t>МКП "Пустозерское"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</si>
</sst>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0" fontId="11" fillId="2" borderId="1" xfId="0" applyFont="1" applyFill="1" applyBorder="1"/>
    <xf numFmtId="2" fontId="2" fillId="2" borderId="1" xfId="0" applyNumberFormat="1" applyFont="1" applyFill="1" applyBorder="1"/>
    <xf numFmtId="2" fontId="0" fillId="0" borderId="0" xfId="0" applyNumberForma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3"/>
  <sheetViews>
    <sheetView tabSelected="1" topLeftCell="A28" workbookViewId="0">
      <selection activeCell="E11" sqref="E11"/>
    </sheetView>
  </sheetViews>
  <sheetFormatPr defaultRowHeight="15"/>
  <cols>
    <col min="1" max="1" width="51.14062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0.25">
      <c r="A3" s="28" t="s">
        <v>33</v>
      </c>
      <c r="B3" s="28"/>
    </row>
    <row r="4" spans="1:2">
      <c r="A4" s="1"/>
      <c r="B4" s="1"/>
    </row>
    <row r="6" spans="1:2" ht="20.25">
      <c r="A6" s="29" t="s">
        <v>1</v>
      </c>
      <c r="B6" s="29"/>
    </row>
    <row r="7" spans="1:2">
      <c r="A7" s="2" t="s">
        <v>2</v>
      </c>
      <c r="B7" s="2">
        <f>B8+B9</f>
        <v>9271087.7899999991</v>
      </c>
    </row>
    <row r="8" spans="1:2">
      <c r="A8" s="3" t="s">
        <v>3</v>
      </c>
      <c r="B8" s="3">
        <v>9006547.7899999991</v>
      </c>
    </row>
    <row r="9" spans="1:2">
      <c r="A9" s="3" t="s">
        <v>4</v>
      </c>
      <c r="B9" s="3">
        <v>264540</v>
      </c>
    </row>
    <row r="12" spans="1:2">
      <c r="A12" s="4" t="s">
        <v>5</v>
      </c>
      <c r="B12" s="5" t="s">
        <v>6</v>
      </c>
    </row>
    <row r="13" spans="1:2">
      <c r="A13" s="6" t="s">
        <v>7</v>
      </c>
      <c r="B13" s="7">
        <f t="shared" ref="B13" si="0">B14+B25+B28+B29+B33</f>
        <v>8770507.3200000003</v>
      </c>
    </row>
    <row r="14" spans="1:2">
      <c r="A14" s="8" t="s">
        <v>8</v>
      </c>
      <c r="B14" s="9">
        <f t="shared" ref="B14" si="1">B15+B16+B20+B23+B24</f>
        <v>750167.33</v>
      </c>
    </row>
    <row r="15" spans="1:2">
      <c r="A15" s="10" t="s">
        <v>9</v>
      </c>
      <c r="B15" s="11">
        <f>105550.34+42213.42</f>
        <v>147763.76</v>
      </c>
    </row>
    <row r="16" spans="1:2">
      <c r="A16" s="10" t="s">
        <v>10</v>
      </c>
      <c r="B16" s="11">
        <f t="shared" ref="B16" si="2">B17+B18+B19</f>
        <v>108910</v>
      </c>
    </row>
    <row r="17" spans="1:2">
      <c r="A17" s="12" t="s">
        <v>11</v>
      </c>
      <c r="B17" s="13">
        <v>81676</v>
      </c>
    </row>
    <row r="18" spans="1:2">
      <c r="A18" s="12" t="s">
        <v>12</v>
      </c>
      <c r="B18" s="13">
        <v>17794</v>
      </c>
    </row>
    <row r="19" spans="1:2">
      <c r="A19" s="12" t="s">
        <v>13</v>
      </c>
      <c r="B19" s="13">
        <v>9440</v>
      </c>
    </row>
    <row r="20" spans="1:2">
      <c r="A20" s="10" t="s">
        <v>14</v>
      </c>
      <c r="B20" s="11">
        <f>B21+B22</f>
        <v>264021.12</v>
      </c>
    </row>
    <row r="21" spans="1:2">
      <c r="A21" s="14" t="s">
        <v>15</v>
      </c>
      <c r="B21" s="15">
        <v>206848.11</v>
      </c>
    </row>
    <row r="22" spans="1:2">
      <c r="A22" s="12" t="s">
        <v>16</v>
      </c>
      <c r="B22" s="15">
        <v>57173.01</v>
      </c>
    </row>
    <row r="23" spans="1:2">
      <c r="A23" s="10" t="s">
        <v>17</v>
      </c>
      <c r="B23" s="16">
        <f>73718+60000</f>
        <v>133718</v>
      </c>
    </row>
    <row r="24" spans="1:2">
      <c r="A24" s="10" t="s">
        <v>18</v>
      </c>
      <c r="B24" s="11">
        <f>45806+6040+1758.5+40155+4770.68-2775.73</f>
        <v>95754.45</v>
      </c>
    </row>
    <row r="25" spans="1:2">
      <c r="A25" s="8" t="s">
        <v>19</v>
      </c>
      <c r="B25" s="8">
        <f t="shared" ref="B25" si="3">B26+B27</f>
        <v>5165033.9000000004</v>
      </c>
    </row>
    <row r="26" spans="1:2">
      <c r="A26" s="17" t="s">
        <v>20</v>
      </c>
      <c r="B26" s="12">
        <v>3877222.49</v>
      </c>
    </row>
    <row r="27" spans="1:2">
      <c r="A27" s="17" t="s">
        <v>21</v>
      </c>
      <c r="B27" s="12">
        <v>1287811.4099999999</v>
      </c>
    </row>
    <row r="28" spans="1:2">
      <c r="A28" s="8" t="s">
        <v>22</v>
      </c>
      <c r="B28" s="9"/>
    </row>
    <row r="29" spans="1:2">
      <c r="A29" s="8" t="s">
        <v>23</v>
      </c>
      <c r="B29" s="9">
        <f t="shared" ref="B29" si="4">B30+B31+B32</f>
        <v>59725.5</v>
      </c>
    </row>
    <row r="30" spans="1:2">
      <c r="A30" s="12" t="s">
        <v>24</v>
      </c>
      <c r="B30" s="13">
        <f>11565+25792.5+2950</f>
        <v>40307.5</v>
      </c>
    </row>
    <row r="31" spans="1:2">
      <c r="A31" s="12" t="s">
        <v>25</v>
      </c>
      <c r="B31" s="13">
        <v>19418</v>
      </c>
    </row>
    <row r="32" spans="1:2">
      <c r="A32" s="12" t="s">
        <v>26</v>
      </c>
      <c r="B32" s="13"/>
    </row>
    <row r="33" spans="1:2">
      <c r="A33" s="8" t="s">
        <v>27</v>
      </c>
      <c r="B33" s="9">
        <v>2795580.59</v>
      </c>
    </row>
    <row r="34" spans="1:2">
      <c r="A34" s="18" t="s">
        <v>28</v>
      </c>
      <c r="B34" s="19">
        <f>B35</f>
        <v>500000</v>
      </c>
    </row>
    <row r="35" spans="1:2" ht="26.25">
      <c r="A35" s="20" t="s">
        <v>29</v>
      </c>
      <c r="B35" s="21">
        <f>B36+B37</f>
        <v>500000</v>
      </c>
    </row>
    <row r="36" spans="1:2">
      <c r="A36" s="22" t="s">
        <v>10</v>
      </c>
      <c r="B36" s="23">
        <v>300000</v>
      </c>
    </row>
    <row r="37" spans="1:2">
      <c r="A37" s="22" t="s">
        <v>30</v>
      </c>
      <c r="B37" s="23">
        <v>200000</v>
      </c>
    </row>
    <row r="38" spans="1:2" ht="15.75">
      <c r="A38" s="24" t="s">
        <v>31</v>
      </c>
      <c r="B38" s="25">
        <f>B34+B13</f>
        <v>9270507.3200000003</v>
      </c>
    </row>
    <row r="41" spans="1:2">
      <c r="A41" t="s">
        <v>32</v>
      </c>
      <c r="B41" s="26"/>
    </row>
    <row r="43" spans="1:2">
      <c r="B43" s="26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2015 отчет на сайт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2016-06-01T06:39:07Z</dcterms:modified>
</cp:coreProperties>
</file>