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4 кв 2018 отчет на сайт СМ" sheetId="6" r:id="rId1"/>
  </sheets>
  <calcPr calcId="125725" refMode="R1C1"/>
</workbook>
</file>

<file path=xl/calcChain.xml><?xml version="1.0" encoding="utf-8"?>
<calcChain xmlns="http://schemas.openxmlformats.org/spreadsheetml/2006/main">
  <c r="B30" i="6"/>
  <c r="B23"/>
  <c r="B16"/>
  <c r="B20"/>
  <c r="B40" l="1"/>
  <c r="B39" s="1"/>
  <c r="B26"/>
  <c r="B14"/>
  <c r="B7"/>
  <c r="B13" l="1"/>
  <c r="B43" s="1"/>
</calcChain>
</file>

<file path=xl/sharedStrings.xml><?xml version="1.0" encoding="utf-8"?>
<sst xmlns="http://schemas.openxmlformats.org/spreadsheetml/2006/main" count="39" uniqueCount="38">
  <si>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</si>
  <si>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</si>
  <si>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</si>
  <si>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</si>
  <si>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</si>
  <si>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</si>
  <si>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</si>
  <si>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</si>
  <si>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</si>
  <si>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</si>
  <si>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</si>
  <si>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</si>
  <si>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</si>
  <si>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</si>
  <si>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</si>
  <si>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</si>
  <si>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</si>
  <si>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</si>
  <si>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</si>
  <si>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</si>
  <si>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</si>
  <si>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</si>
  <si>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</si>
  <si>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</si>
  <si>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</si>
  <si>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</si>
  <si>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</si>
  <si>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</si>
  <si>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МПЗР "Севержилкомсервис" задолженность за 2015г, в т.ч.:</t>
  </si>
  <si>
    <t>Прочие услуги</t>
  </si>
  <si>
    <t>Смывающие</t>
  </si>
  <si>
    <t>Банные услуги за 2018 год</t>
  </si>
  <si>
    <t>Общехозяйственные расходы 2018г</t>
  </si>
  <si>
    <t>Итого расходов за 2018 год</t>
  </si>
  <si>
    <t>Услуги по закупке угля дров</t>
  </si>
  <si>
    <t>4 квартал 2018 года.</t>
  </si>
  <si>
    <t>Медицинские услуги</t>
  </si>
  <si>
    <t>Пожарное обеспечение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</si>
</sst>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" fontId="6" fillId="3" borderId="1" xfId="1" applyNumberFormat="1" applyFont="1" applyFill="1" applyBorder="1"/>
    <xf numFmtId="1" fontId="11" fillId="2" borderId="1" xfId="0" applyNumberFormat="1" applyFon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48"/>
  <sheetViews>
    <sheetView tabSelected="1" topLeftCell="A9" workbookViewId="0">
      <selection activeCell="D22" sqref="D22"/>
    </sheetView>
  </sheetViews>
  <sheetFormatPr defaultRowHeight="14.4"/>
  <cols>
    <col min="1" max="1" width="51.109375" customWidth="1"/>
    <col min="2" max="2" width="30" customWidth="1"/>
    <col min="5" max="5" width="9.109375" bestFit="1" customWidth="1"/>
  </cols>
  <sheetData>
    <row r="2" spans="1:2" ht="84.75" customHeight="1">
      <c r="A2" s="25" t="s">
        <v>0</v>
      </c>
      <c r="B2" s="25"/>
    </row>
    <row r="3" spans="1:2" ht="21">
      <c r="A3" s="26"/>
      <c r="B3" s="26"/>
    </row>
    <row r="4" spans="1:2">
      <c r="A4" s="1"/>
      <c r="B4" s="1"/>
    </row>
    <row r="6" spans="1:2" ht="20.399999999999999">
      <c r="A6" s="27" t="s">
        <v>35</v>
      </c>
      <c r="B6" s="27"/>
    </row>
    <row r="7" spans="1:2">
      <c r="A7" s="2" t="s">
        <v>1</v>
      </c>
      <c r="B7" s="2">
        <f>B8+B9</f>
        <v>10904567.83</v>
      </c>
    </row>
    <row r="8" spans="1:2">
      <c r="A8" s="3" t="s">
        <v>2</v>
      </c>
      <c r="B8" s="3">
        <v>10513567.83</v>
      </c>
    </row>
    <row r="9" spans="1:2">
      <c r="A9" s="3" t="s">
        <v>3</v>
      </c>
      <c r="B9" s="3">
        <v>391000</v>
      </c>
    </row>
    <row r="12" spans="1:2">
      <c r="A12" s="4" t="s">
        <v>4</v>
      </c>
      <c r="B12" s="5" t="s">
        <v>5</v>
      </c>
    </row>
    <row r="13" spans="1:2">
      <c r="A13" s="6" t="s">
        <v>31</v>
      </c>
      <c r="B13" s="28">
        <f>B14+B26+B29+B30+B38</f>
        <v>10967268.460000001</v>
      </c>
    </row>
    <row r="14" spans="1:2">
      <c r="A14" s="7" t="s">
        <v>6</v>
      </c>
      <c r="B14" s="8">
        <f>B15+B16+B20+B24+B25+B23</f>
        <v>1562385.38</v>
      </c>
    </row>
    <row r="15" spans="1:2">
      <c r="A15" s="9" t="s">
        <v>7</v>
      </c>
      <c r="B15" s="10">
        <v>97299.83</v>
      </c>
    </row>
    <row r="16" spans="1:2">
      <c r="A16" s="9" t="s">
        <v>8</v>
      </c>
      <c r="B16" s="10">
        <f t="shared" ref="B16" si="0">B17+B18+B19</f>
        <v>273844.5</v>
      </c>
    </row>
    <row r="17" spans="1:2">
      <c r="A17" s="11" t="s">
        <v>9</v>
      </c>
      <c r="B17" s="12">
        <v>212919.75</v>
      </c>
    </row>
    <row r="18" spans="1:2">
      <c r="A18" s="11" t="s">
        <v>10</v>
      </c>
      <c r="B18" s="12">
        <v>42896.25</v>
      </c>
    </row>
    <row r="19" spans="1:2">
      <c r="A19" s="11" t="s">
        <v>11</v>
      </c>
      <c r="B19" s="12">
        <v>18028.5</v>
      </c>
    </row>
    <row r="20" spans="1:2">
      <c r="A20" s="9" t="s">
        <v>12</v>
      </c>
      <c r="B20" s="10">
        <f>B21+B22</f>
        <v>949304.4</v>
      </c>
    </row>
    <row r="21" spans="1:2">
      <c r="A21" s="13" t="s">
        <v>13</v>
      </c>
      <c r="B21" s="14">
        <v>947750.40000000002</v>
      </c>
    </row>
    <row r="22" spans="1:2">
      <c r="A22" s="11" t="s">
        <v>14</v>
      </c>
      <c r="B22" s="14">
        <v>1554</v>
      </c>
    </row>
    <row r="23" spans="1:2">
      <c r="A23" s="9" t="s">
        <v>34</v>
      </c>
      <c r="B23" s="15">
        <f>13100+41800</f>
        <v>54900</v>
      </c>
    </row>
    <row r="24" spans="1:2">
      <c r="A24" s="9" t="s">
        <v>15</v>
      </c>
      <c r="B24" s="15">
        <v>37049.65</v>
      </c>
    </row>
    <row r="25" spans="1:2">
      <c r="A25" s="9" t="s">
        <v>16</v>
      </c>
      <c r="B25" s="10">
        <v>149987</v>
      </c>
    </row>
    <row r="26" spans="1:2">
      <c r="A26" s="7" t="s">
        <v>17</v>
      </c>
      <c r="B26" s="7">
        <f t="shared" ref="B26" si="1">B27+B28</f>
        <v>6329488.7800000003</v>
      </c>
    </row>
    <row r="27" spans="1:2">
      <c r="A27" s="16" t="s">
        <v>18</v>
      </c>
      <c r="B27" s="11">
        <v>4830519.99</v>
      </c>
    </row>
    <row r="28" spans="1:2">
      <c r="A28" s="16" t="s">
        <v>19</v>
      </c>
      <c r="B28" s="11">
        <v>1498968.79</v>
      </c>
    </row>
    <row r="29" spans="1:2">
      <c r="A29" s="7" t="s">
        <v>20</v>
      </c>
      <c r="B29" s="8"/>
    </row>
    <row r="30" spans="1:2">
      <c r="A30" s="7" t="s">
        <v>21</v>
      </c>
      <c r="B30" s="8">
        <f>B31+B32+B33+B34+B37+B35+B36</f>
        <v>304346.3</v>
      </c>
    </row>
    <row r="31" spans="1:2">
      <c r="A31" s="11" t="s">
        <v>22</v>
      </c>
      <c r="B31" s="12">
        <v>56722.5</v>
      </c>
    </row>
    <row r="32" spans="1:2">
      <c r="A32" s="11" t="s">
        <v>30</v>
      </c>
      <c r="B32" s="12">
        <v>12980</v>
      </c>
    </row>
    <row r="33" spans="1:5">
      <c r="A33" s="11" t="s">
        <v>23</v>
      </c>
      <c r="B33" s="12">
        <v>36236.800000000003</v>
      </c>
    </row>
    <row r="34" spans="1:5">
      <c r="A34" s="11" t="s">
        <v>24</v>
      </c>
      <c r="B34" s="12">
        <v>76862</v>
      </c>
    </row>
    <row r="35" spans="1:5">
      <c r="A35" s="11" t="s">
        <v>36</v>
      </c>
      <c r="B35" s="12">
        <v>60745</v>
      </c>
    </row>
    <row r="36" spans="1:5">
      <c r="A36" s="11" t="s">
        <v>37</v>
      </c>
      <c r="B36" s="12">
        <v>56400</v>
      </c>
    </row>
    <row r="37" spans="1:5">
      <c r="A37" s="11" t="s">
        <v>29</v>
      </c>
      <c r="B37" s="12">
        <v>4400</v>
      </c>
    </row>
    <row r="38" spans="1:5">
      <c r="A38" s="7" t="s">
        <v>32</v>
      </c>
      <c r="B38" s="8">
        <v>2771048</v>
      </c>
    </row>
    <row r="39" spans="1:5" hidden="1">
      <c r="A39" s="17" t="s">
        <v>27</v>
      </c>
      <c r="B39" s="18">
        <f>B40</f>
        <v>0</v>
      </c>
    </row>
    <row r="40" spans="1:5" ht="27" hidden="1">
      <c r="A40" s="19" t="s">
        <v>28</v>
      </c>
      <c r="B40" s="20">
        <f>B41+B42</f>
        <v>0</v>
      </c>
    </row>
    <row r="41" spans="1:5" hidden="1">
      <c r="A41" s="21" t="s">
        <v>8</v>
      </c>
      <c r="B41" s="22"/>
    </row>
    <row r="42" spans="1:5" hidden="1">
      <c r="A42" s="21" t="s">
        <v>25</v>
      </c>
      <c r="B42" s="22"/>
    </row>
    <row r="43" spans="1:5" ht="17.399999999999999">
      <c r="A43" s="24" t="s">
        <v>33</v>
      </c>
      <c r="B43" s="29">
        <f>B39+B13</f>
        <v>10967268.460000001</v>
      </c>
      <c r="E43" s="23"/>
    </row>
    <row r="46" spans="1:5">
      <c r="A46" t="s">
        <v>26</v>
      </c>
      <c r="B46" s="23"/>
    </row>
    <row r="48" spans="1:5">
      <c r="B48" s="23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кв 2018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2019-03-27T06:12:59Z</dcterms:modified>
</cp:coreProperties>
</file>